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50" windowHeight="10480"/>
  </bookViews>
  <sheets>
    <sheet name="制作程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<sst xmlns="http://schemas.openxmlformats.org/spreadsheetml/2006/main" count="42" uniqueCount="42">
  <si>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X射线机E-T曝光曲线制作报告</t>
  </si>
  <si>
    <t>各型号射线机管电压/KV</t>
  </si>
  <si>
    <t>射线机
最高管电压</t>
  </si>
  <si>
    <t>推荐的曝光管电压</t>
  </si>
  <si>
    <t>x射线机型号</t>
  </si>
  <si>
    <t>XXHZ-3005</t>
  </si>
  <si>
    <t>编号</t>
  </si>
  <si>
    <t>X002</t>
  </si>
  <si>
    <t>U1</t>
  </si>
  <si>
    <t>U2</t>
  </si>
  <si>
    <t>U3</t>
  </si>
  <si>
    <t>管电压（KV)</t>
  </si>
  <si>
    <t>管电流(mA)</t>
  </si>
  <si>
    <t>焦距(mm)</t>
  </si>
  <si>
    <t>曝光量(mA.min)</t>
  </si>
  <si>
    <t>胶片品牌</t>
  </si>
  <si>
    <t>AGFA</t>
  </si>
  <si>
    <t>胶片型号</t>
  </si>
  <si>
    <t>C7</t>
  </si>
  <si>
    <t>暗室处理方法</t>
  </si>
  <si>
    <t>自动洗片机</t>
  </si>
  <si>
    <t>冲洗时间(min)</t>
  </si>
  <si>
    <t>显影/定影药液</t>
  </si>
  <si>
    <t>G135/G335</t>
  </si>
  <si>
    <t>显影温度(℃)</t>
  </si>
  <si>
    <t>增感屏(前/后)</t>
  </si>
  <si>
    <t>Pb0.03mm</t>
  </si>
  <si>
    <t>基准黑度</t>
  </si>
  <si>
    <t>2.5</t>
  </si>
  <si>
    <t>管电压(KV)</t>
  </si>
  <si>
    <t>曝光时间(min)</t>
  </si>
  <si>
    <r>
      <rPr>
        <b/>
        <sz val="11"/>
        <color theme="1"/>
        <rFont val="等线"/>
        <charset val="134"/>
        <scheme val="minor"/>
      </rPr>
      <t>黑度D</t>
    </r>
    <r>
      <rPr>
        <b/>
        <vertAlign val="subscript"/>
        <sz val="11"/>
        <color theme="1"/>
        <rFont val="等线"/>
        <charset val="134"/>
        <scheme val="minor"/>
      </rPr>
      <t>1</t>
    </r>
  </si>
  <si>
    <r>
      <rPr>
        <b/>
        <sz val="11"/>
        <color theme="1"/>
        <rFont val="等线"/>
        <charset val="134"/>
        <scheme val="minor"/>
      </rPr>
      <t>厚度T</t>
    </r>
    <r>
      <rPr>
        <b/>
        <vertAlign val="subscript"/>
        <sz val="11"/>
        <color theme="1"/>
        <rFont val="等线"/>
        <charset val="134"/>
        <scheme val="minor"/>
      </rPr>
      <t>1</t>
    </r>
  </si>
  <si>
    <r>
      <rPr>
        <b/>
        <sz val="11"/>
        <color theme="1"/>
        <rFont val="等线"/>
        <charset val="134"/>
        <scheme val="minor"/>
      </rPr>
      <t>黑度D</t>
    </r>
    <r>
      <rPr>
        <b/>
        <vertAlign val="subscript"/>
        <sz val="11"/>
        <color theme="1"/>
        <rFont val="等线"/>
        <charset val="134"/>
        <scheme val="minor"/>
      </rPr>
      <t>2</t>
    </r>
  </si>
  <si>
    <r>
      <rPr>
        <b/>
        <sz val="11"/>
        <color theme="1"/>
        <rFont val="等线"/>
        <charset val="134"/>
        <scheme val="minor"/>
      </rPr>
      <t>厚度T</t>
    </r>
    <r>
      <rPr>
        <b/>
        <vertAlign val="subscript"/>
        <sz val="11"/>
        <color theme="1"/>
        <rFont val="等线"/>
        <charset val="134"/>
        <scheme val="minor"/>
      </rPr>
      <t>2</t>
    </r>
  </si>
  <si>
    <t>由D-T曲线导出D=2.50处厚度</t>
  </si>
  <si>
    <t>校验日期：</t>
  </si>
  <si>
    <t>有效日期：</t>
  </si>
  <si>
    <t>校验人：</t>
  </si>
  <si>
    <t>RT-II</t>
  </si>
  <si>
    <t>审核人：</t>
  </si>
  <si>
    <t>RT-III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</si>
</sst>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"/>
  </numFmts>
  <fonts count="28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i/>
      <sz val="6"/>
      <color theme="1"/>
      <name val="等线"/>
      <charset val="134"/>
      <scheme val="minor"/>
    </font>
    <font>
      <b/>
      <sz val="11"/>
      <color theme="9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4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1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31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tx>
            <c:strRef>
              <c:f>制作程序!$A$15</c:f>
              <c:strCache>
                <c:ptCount val="1"/>
                <c:pt idx="0">
                  <c:v>170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elete val="1"/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forward val="1"/>
            <c:backward val="2"/>
            <c:dispRSqr val="0"/>
            <c:dispEq val="0"/>
          </c:trendline>
          <c:xVal>
            <c:numRef>
              <c:f>制作程序!$G$15:$G$16</c:f>
              <c:numCache>
                <c:formatCode>0.0</c:formatCode>
                <c:ptCount val="2"/>
                <c:pt idx="0">
                  <c:v>11.5</c:v>
                </c:pt>
                <c:pt idx="1">
                  <c:v>21.36</c:v>
                </c:pt>
              </c:numCache>
            </c:numRef>
          </c:xVal>
          <c:yVal>
            <c:numRef>
              <c:f>制作程序!$F$7:$G$7</c:f>
              <c:numCache>
                <c:formatCode>General</c:formatCode>
                <c:ptCount val="2"/>
                <c:pt idx="0">
                  <c:v>5</c:v>
                </c:pt>
                <c:pt idx="1">
                  <c:v>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制作程序!$A$17</c:f>
              <c:strCache>
                <c:ptCount val="1"/>
                <c:pt idx="0">
                  <c:v>220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forward val="1"/>
            <c:backward val="2"/>
            <c:dispRSqr val="0"/>
            <c:dispEq val="0"/>
          </c:trendline>
          <c:xVal>
            <c:numRef>
              <c:f>制作程序!$G$17:$G$18</c:f>
              <c:numCache>
                <c:formatCode>0.0</c:formatCode>
                <c:ptCount val="2"/>
                <c:pt idx="0">
                  <c:v>13.3846153846154</c:v>
                </c:pt>
                <c:pt idx="1">
                  <c:v>25.2</c:v>
                </c:pt>
              </c:numCache>
            </c:numRef>
          </c:xVal>
          <c:yVal>
            <c:numRef>
              <c:f>制作程序!$F$7:$G$7</c:f>
              <c:numCache>
                <c:formatCode>General</c:formatCode>
                <c:ptCount val="2"/>
                <c:pt idx="0">
                  <c:v>5</c:v>
                </c:pt>
                <c:pt idx="1">
                  <c:v>25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制作程序!$A$19</c:f>
              <c:strCache>
                <c:ptCount val="1"/>
                <c:pt idx="0">
                  <c:v>270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delete val="1"/>
          </c:dLbls>
          <c:trendline>
            <c:spPr>
              <a:ln w="9525" cap="rnd">
                <a:solidFill>
                  <a:schemeClr val="accent3"/>
                </a:solidFill>
              </a:ln>
              <a:effectLst/>
            </c:spPr>
            <c:trendlineType val="linear"/>
            <c:forward val="1"/>
            <c:backward val="2"/>
            <c:dispRSqr val="0"/>
            <c:dispEq val="0"/>
          </c:trendline>
          <c:xVal>
            <c:numRef>
              <c:f>制作程序!$G$19:$G$20</c:f>
              <c:numCache>
                <c:formatCode>0.0</c:formatCode>
                <c:ptCount val="2"/>
                <c:pt idx="0">
                  <c:v>16.8</c:v>
                </c:pt>
                <c:pt idx="1">
                  <c:v>30.4347826086957</c:v>
                </c:pt>
              </c:numCache>
            </c:numRef>
          </c:xVal>
          <c:yVal>
            <c:numRef>
              <c:f>制作程序!$F$7:$G$7</c:f>
              <c:numCache>
                <c:formatCode>General</c:formatCode>
                <c:ptCount val="2"/>
                <c:pt idx="0">
                  <c:v>5</c:v>
                </c:pt>
                <c:pt idx="1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160312"/>
        <c:axId val="816160632"/>
      </c:scatterChart>
      <c:valAx>
        <c:axId val="81616031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/>
                  <a:t>厚度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</a:p>
        </c:txPr>
        <c:crossAx val="816160632"/>
        <c:crosses val="autoZero"/>
        <c:crossBetween val="midCat"/>
      </c:valAx>
      <c:valAx>
        <c:axId val="81616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/>
                  <a:t>曝光量（</a:t>
                </a:r>
                <a:r>
                  <a:rPr lang="en-US"/>
                  <a:t>mA.min</a:t>
                </a:r>
                <a:r>
                  <a:rPr lang="zh-CN"/>
                  <a:t>）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</a:p>
        </c:txPr>
        <c:crossAx val="816160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114878</xdr:colOff>
      <xdr:row>20</xdr:row>
      <xdr:rowOff>104198</xdr:rowOff>
    </xdr:from>
    <xdr:to>
      <xdr:col>6</xdr:col>
      <xdr:colOff>381000</xdr:colOff>
      <xdr:row>31</xdr:row>
      <xdr:rowOff>138546</xdr:rowOff>
    </xdr:to>
    <xdr:graphicFrame>
      <xdr:nvGraphicFramePr>
        <xdr:cNvPr id="3" name="图表 2"/>
        <xdr:cNvGraphicFramePr/>
      </xdr:nvGraphicFramePr>
      <xdr:xfrm>
        <a:off x="114300" y="6200140"/>
        <a:ext cx="5892800" cy="33870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55" zoomScaleNormal="55" workbookViewId="0">
      <selection activeCell="I24" sqref="I24"/>
    </sheetView>
  </sheetViews>
  <sheetFormatPr defaultColWidth="9" defaultRowHeight="24" customHeight="1"/>
  <cols>
    <col min="1" max="1" width="10" customWidth="1"/>
    <col min="2" max="2" width="15.25" customWidth="1"/>
    <col min="3" max="4" width="11" customWidth="1"/>
    <col min="5" max="5" width="15.5833333333333" customWidth="1"/>
    <col min="6" max="6" width="11" customWidth="1"/>
    <col min="9" max="9" width="13.6666666666667" customWidth="1"/>
  </cols>
  <sheetData>
    <row r="1" customHeight="1" spans="1:12">
      <c r="A1" s="1" t="s">
        <v>0</v>
      </c>
      <c r="B1" s="2"/>
      <c r="C1" s="2"/>
      <c r="D1" s="2"/>
      <c r="E1" s="2"/>
      <c r="F1" s="2"/>
      <c r="G1" s="3"/>
      <c r="I1" s="39" t="s">
        <v>1</v>
      </c>
      <c r="J1" s="39"/>
      <c r="K1" s="39"/>
      <c r="L1" s="39"/>
    </row>
    <row r="2" customHeight="1" spans="1:12">
      <c r="A2" s="4"/>
      <c r="B2" s="5"/>
      <c r="C2" s="5"/>
      <c r="D2" s="5"/>
      <c r="E2" s="5"/>
      <c r="F2" s="5"/>
      <c r="G2" s="6"/>
      <c r="I2" s="39"/>
      <c r="J2" s="39"/>
      <c r="K2" s="39"/>
      <c r="L2" s="39"/>
    </row>
    <row r="3" customHeight="1" spans="1:12">
      <c r="A3" s="7">
        <v>1</v>
      </c>
      <c r="B3" s="8"/>
      <c r="C3" s="8"/>
      <c r="D3" s="8"/>
      <c r="E3" s="8"/>
      <c r="F3" s="8"/>
      <c r="G3" s="9"/>
      <c r="I3" s="40" t="s">
        <v>2</v>
      </c>
      <c r="J3" s="15" t="s">
        <v>3</v>
      </c>
      <c r="K3" s="15"/>
      <c r="L3" s="15"/>
    </row>
    <row r="4" customHeight="1" spans="1:12">
      <c r="A4" s="10" t="s">
        <v>4</v>
      </c>
      <c r="B4" s="11"/>
      <c r="C4" s="11" t="s">
        <v>5</v>
      </c>
      <c r="D4" s="11"/>
      <c r="E4" s="11" t="s">
        <v>6</v>
      </c>
      <c r="F4" s="11" t="s">
        <v>7</v>
      </c>
      <c r="G4" s="12"/>
      <c r="I4" s="40"/>
      <c r="J4" s="15" t="s">
        <v>8</v>
      </c>
      <c r="K4" s="15" t="s">
        <v>9</v>
      </c>
      <c r="L4" s="15" t="s">
        <v>10</v>
      </c>
    </row>
    <row r="5" customHeight="1" spans="1:12">
      <c r="A5" s="7">
        <v>2</v>
      </c>
      <c r="B5" s="8"/>
      <c r="C5" s="8"/>
      <c r="D5" s="8"/>
      <c r="E5" s="8"/>
      <c r="F5" s="8"/>
      <c r="G5" s="9"/>
      <c r="I5" s="15">
        <v>100</v>
      </c>
      <c r="J5" s="15">
        <v>50</v>
      </c>
      <c r="K5" s="15">
        <v>70</v>
      </c>
      <c r="L5" s="15">
        <v>90</v>
      </c>
    </row>
    <row r="6" customHeight="1" spans="1:12">
      <c r="A6" s="13" t="s">
        <v>11</v>
      </c>
      <c r="B6" s="14"/>
      <c r="C6" s="15">
        <v>300</v>
      </c>
      <c r="D6" s="15"/>
      <c r="E6" s="14" t="s">
        <v>12</v>
      </c>
      <c r="F6" s="15">
        <v>5</v>
      </c>
      <c r="G6" s="16"/>
      <c r="I6" s="15">
        <v>150</v>
      </c>
      <c r="J6" s="15">
        <v>100</v>
      </c>
      <c r="K6" s="15">
        <v>120</v>
      </c>
      <c r="L6" s="15">
        <v>140</v>
      </c>
    </row>
    <row r="7" customHeight="1" spans="1:12">
      <c r="A7" s="17" t="s">
        <v>13</v>
      </c>
      <c r="B7" s="18"/>
      <c r="C7" s="19">
        <v>700</v>
      </c>
      <c r="D7" s="19"/>
      <c r="E7" s="18" t="s">
        <v>14</v>
      </c>
      <c r="F7" s="19">
        <v>5</v>
      </c>
      <c r="G7" s="20">
        <v>25</v>
      </c>
      <c r="I7" s="15">
        <v>160</v>
      </c>
      <c r="J7" s="15">
        <v>100</v>
      </c>
      <c r="K7" s="15">
        <v>120</v>
      </c>
      <c r="L7" s="15">
        <v>140</v>
      </c>
    </row>
    <row r="8" customHeight="1" spans="1:12">
      <c r="A8" s="17" t="s">
        <v>15</v>
      </c>
      <c r="B8" s="18"/>
      <c r="C8" s="19" t="s">
        <v>16</v>
      </c>
      <c r="D8" s="19"/>
      <c r="E8" s="18" t="s">
        <v>17</v>
      </c>
      <c r="F8" s="19" t="s">
        <v>18</v>
      </c>
      <c r="G8" s="20"/>
      <c r="I8" s="15">
        <v>200</v>
      </c>
      <c r="J8" s="15">
        <v>120</v>
      </c>
      <c r="K8" s="15">
        <v>150</v>
      </c>
      <c r="L8" s="15">
        <v>180</v>
      </c>
    </row>
    <row r="9" customHeight="1" spans="1:12">
      <c r="A9" s="17" t="s">
        <v>19</v>
      </c>
      <c r="B9" s="18"/>
      <c r="C9" s="19" t="s">
        <v>20</v>
      </c>
      <c r="D9" s="19"/>
      <c r="E9" s="18" t="s">
        <v>21</v>
      </c>
      <c r="F9" s="19">
        <v>12</v>
      </c>
      <c r="G9" s="20"/>
      <c r="I9" s="15">
        <v>220</v>
      </c>
      <c r="J9" s="15">
        <v>140</v>
      </c>
      <c r="K9" s="15">
        <v>170</v>
      </c>
      <c r="L9" s="15">
        <v>200</v>
      </c>
    </row>
    <row r="10" customHeight="1" spans="1:12">
      <c r="A10" s="17" t="s">
        <v>22</v>
      </c>
      <c r="B10" s="18"/>
      <c r="C10" s="19" t="s">
        <v>23</v>
      </c>
      <c r="D10" s="19"/>
      <c r="E10" s="18" t="s">
        <v>24</v>
      </c>
      <c r="F10" s="19">
        <v>28</v>
      </c>
      <c r="G10" s="20"/>
      <c r="I10" s="15">
        <v>250</v>
      </c>
      <c r="J10" s="15">
        <v>150</v>
      </c>
      <c r="K10" s="15">
        <v>200</v>
      </c>
      <c r="L10" s="15">
        <v>240</v>
      </c>
    </row>
    <row r="11" customHeight="1" spans="1:12">
      <c r="A11" s="17" t="s">
        <v>25</v>
      </c>
      <c r="B11" s="18"/>
      <c r="C11" s="19" t="s">
        <v>26</v>
      </c>
      <c r="D11" s="19"/>
      <c r="E11" s="18" t="s">
        <v>27</v>
      </c>
      <c r="F11" s="21" t="s">
        <v>28</v>
      </c>
      <c r="G11" s="22"/>
      <c r="I11" s="15">
        <v>260</v>
      </c>
      <c r="J11" s="15">
        <v>150</v>
      </c>
      <c r="K11" s="15">
        <v>200</v>
      </c>
      <c r="L11" s="15">
        <v>240</v>
      </c>
    </row>
    <row r="12" customHeight="1" spans="1:12">
      <c r="A12" s="23"/>
      <c r="B12" s="24"/>
      <c r="C12" s="24"/>
      <c r="D12" s="24"/>
      <c r="E12" s="24"/>
      <c r="F12" s="24"/>
      <c r="G12" s="25"/>
      <c r="I12" s="15">
        <v>300</v>
      </c>
      <c r="J12" s="15">
        <v>170</v>
      </c>
      <c r="K12" s="15">
        <v>220</v>
      </c>
      <c r="L12" s="15">
        <v>270</v>
      </c>
    </row>
    <row r="13" customHeight="1" spans="1:12">
      <c r="A13" s="7">
        <v>3</v>
      </c>
      <c r="B13" s="8"/>
      <c r="C13" s="8"/>
      <c r="D13" s="8"/>
      <c r="E13" s="8"/>
      <c r="F13" s="8"/>
      <c r="G13" s="9"/>
      <c r="I13" s="15">
        <v>320</v>
      </c>
      <c r="J13" s="15">
        <v>180</v>
      </c>
      <c r="K13" s="15">
        <v>230</v>
      </c>
      <c r="L13" s="15">
        <v>280</v>
      </c>
    </row>
    <row r="14" customHeight="1" spans="1:12">
      <c r="A14" s="13" t="s">
        <v>29</v>
      </c>
      <c r="B14" s="14" t="s">
        <v>30</v>
      </c>
      <c r="C14" s="14" t="s">
        <v>31</v>
      </c>
      <c r="D14" s="14" t="s">
        <v>32</v>
      </c>
      <c r="E14" s="14" t="s">
        <v>33</v>
      </c>
      <c r="F14" s="14" t="s">
        <v>34</v>
      </c>
      <c r="G14" s="26" t="s">
        <v>35</v>
      </c>
      <c r="I14" s="15">
        <v>350</v>
      </c>
      <c r="J14" s="15">
        <v>200</v>
      </c>
      <c r="K14" s="15">
        <v>250</v>
      </c>
      <c r="L14" s="15">
        <v>320</v>
      </c>
    </row>
    <row r="15" customHeight="1" spans="1:7">
      <c r="A15" s="27">
        <f>LOOKUP(C6,I5:I14,J5:J14)</f>
        <v>170</v>
      </c>
      <c r="B15" s="15">
        <f>F7/F6</f>
        <v>1</v>
      </c>
      <c r="C15" s="28">
        <v>2.48</v>
      </c>
      <c r="D15" s="29">
        <v>12</v>
      </c>
      <c r="E15" s="29">
        <v>2.56</v>
      </c>
      <c r="F15" s="29">
        <v>10</v>
      </c>
      <c r="G15" s="30">
        <f>IF(SUM(C15:F15)&lt;&gt;0,((F15-D15)/(E15-C15))*$F$11+(D15-((F15-D15)/(E15-C15))*C15),"")</f>
        <v>11.5</v>
      </c>
    </row>
    <row r="16" customHeight="1" spans="1:7">
      <c r="A16" s="27"/>
      <c r="B16" s="15">
        <f>G7/F6</f>
        <v>5</v>
      </c>
      <c r="C16" s="28">
        <v>2.42</v>
      </c>
      <c r="D16" s="29">
        <v>22</v>
      </c>
      <c r="E16" s="29">
        <v>2.67</v>
      </c>
      <c r="F16" s="29">
        <v>20</v>
      </c>
      <c r="G16" s="30">
        <f t="shared" ref="G16:G20" si="0">IF(SUM(C16:F16)&lt;&gt;0,((F16-D16)/(E16-C16))*$F$11+(D16-((F16-D16)/(E16-C16))*C16),"")</f>
        <v>21.36</v>
      </c>
    </row>
    <row r="17" customHeight="1" spans="1:7">
      <c r="A17" s="27">
        <f>LOOKUP(C6,I5:I14,K5:K14)</f>
        <v>220</v>
      </c>
      <c r="B17" s="15">
        <f>F7/F6</f>
        <v>1</v>
      </c>
      <c r="C17" s="28">
        <v>2.46</v>
      </c>
      <c r="D17" s="29">
        <v>14</v>
      </c>
      <c r="E17" s="29">
        <v>2.59</v>
      </c>
      <c r="F17" s="29">
        <v>12</v>
      </c>
      <c r="G17" s="30">
        <f t="shared" si="0"/>
        <v>13.3846153846154</v>
      </c>
    </row>
    <row r="18" customHeight="1" spans="1:7">
      <c r="A18" s="27"/>
      <c r="B18" s="15">
        <f>G7/F6</f>
        <v>5</v>
      </c>
      <c r="C18" s="28">
        <v>2.4</v>
      </c>
      <c r="D18" s="29">
        <v>26</v>
      </c>
      <c r="E18" s="29">
        <v>2.65</v>
      </c>
      <c r="F18" s="29">
        <v>24</v>
      </c>
      <c r="G18" s="30">
        <f t="shared" si="0"/>
        <v>25.2</v>
      </c>
    </row>
    <row r="19" customHeight="1" spans="1:7">
      <c r="A19" s="27">
        <f>LOOKUP(C6,I5:I14,L5:L14)</f>
        <v>270</v>
      </c>
      <c r="B19" s="15">
        <f>F7/F6</f>
        <v>1</v>
      </c>
      <c r="C19" s="28">
        <v>2.44</v>
      </c>
      <c r="D19" s="29">
        <v>18</v>
      </c>
      <c r="E19" s="29">
        <v>2.54</v>
      </c>
      <c r="F19" s="29">
        <v>16</v>
      </c>
      <c r="G19" s="30">
        <f t="shared" si="0"/>
        <v>16.8</v>
      </c>
    </row>
    <row r="20" customHeight="1" spans="1:7">
      <c r="A20" s="27"/>
      <c r="B20" s="15">
        <f>G7/F6</f>
        <v>5</v>
      </c>
      <c r="C20" s="28">
        <v>2.32</v>
      </c>
      <c r="D20" s="29">
        <v>32</v>
      </c>
      <c r="E20" s="29">
        <v>2.55</v>
      </c>
      <c r="F20" s="29">
        <v>30</v>
      </c>
      <c r="G20" s="30">
        <f t="shared" si="0"/>
        <v>30.4347826086957</v>
      </c>
    </row>
    <row r="21" customHeight="1" spans="1:7">
      <c r="A21" s="23"/>
      <c r="B21" s="24"/>
      <c r="C21" s="24"/>
      <c r="D21" s="24"/>
      <c r="E21" s="24"/>
      <c r="F21" s="24"/>
      <c r="G21" s="25"/>
    </row>
    <row r="22" customHeight="1" spans="1:7">
      <c r="A22" s="23"/>
      <c r="B22" s="24"/>
      <c r="C22" s="24"/>
      <c r="D22" s="24"/>
      <c r="E22" s="24"/>
      <c r="F22" s="24"/>
      <c r="G22" s="25"/>
    </row>
    <row r="23" customHeight="1" spans="1:7">
      <c r="A23" s="23"/>
      <c r="B23" s="24"/>
      <c r="C23" s="24"/>
      <c r="D23" s="24"/>
      <c r="E23" s="24"/>
      <c r="F23" s="24"/>
      <c r="G23" s="25"/>
    </row>
    <row r="24" customHeight="1" spans="1:7">
      <c r="A24" s="23"/>
      <c r="B24" s="24"/>
      <c r="C24" s="24"/>
      <c r="D24" s="24"/>
      <c r="E24" s="24"/>
      <c r="F24" s="24"/>
      <c r="G24" s="25"/>
    </row>
    <row r="25" customHeight="1" spans="1:7">
      <c r="A25" s="23"/>
      <c r="B25" s="24"/>
      <c r="C25" s="24"/>
      <c r="D25" s="24"/>
      <c r="E25" s="24"/>
      <c r="F25" s="24"/>
      <c r="G25" s="25"/>
    </row>
    <row r="26" customHeight="1" spans="1:7">
      <c r="A26" s="23"/>
      <c r="B26" s="24"/>
      <c r="C26" s="24"/>
      <c r="D26" s="24"/>
      <c r="E26" s="24"/>
      <c r="F26" s="24"/>
      <c r="G26" s="25"/>
    </row>
    <row r="27" customHeight="1" spans="1:7">
      <c r="A27" s="23"/>
      <c r="B27" s="24"/>
      <c r="C27" s="24"/>
      <c r="D27" s="24"/>
      <c r="E27" s="24"/>
      <c r="F27" s="24"/>
      <c r="G27" s="25"/>
    </row>
    <row r="28" customHeight="1" spans="1:7">
      <c r="A28" s="23"/>
      <c r="B28" s="24"/>
      <c r="C28" s="24"/>
      <c r="D28" s="24"/>
      <c r="E28" s="24"/>
      <c r="F28" s="24"/>
      <c r="G28" s="25"/>
    </row>
    <row r="29" customHeight="1" spans="1:7">
      <c r="A29" s="23"/>
      <c r="B29" s="24"/>
      <c r="C29" s="24"/>
      <c r="D29" s="24"/>
      <c r="E29" s="24"/>
      <c r="F29" s="24"/>
      <c r="G29" s="25"/>
    </row>
    <row r="30" customHeight="1" spans="1:7">
      <c r="A30" s="23"/>
      <c r="B30" s="24"/>
      <c r="C30" s="24"/>
      <c r="D30" s="24"/>
      <c r="E30" s="24"/>
      <c r="F30" s="24"/>
      <c r="G30" s="25"/>
    </row>
    <row r="31" customHeight="1" spans="1:7">
      <c r="A31" s="23"/>
      <c r="B31" s="24"/>
      <c r="C31" s="24"/>
      <c r="D31" s="24"/>
      <c r="E31" s="24"/>
      <c r="F31" s="24"/>
      <c r="G31" s="25"/>
    </row>
    <row r="32" customHeight="1" spans="1:7">
      <c r="A32" s="23"/>
      <c r="B32" s="24"/>
      <c r="C32" s="24"/>
      <c r="D32" s="24"/>
      <c r="E32" s="24"/>
      <c r="F32" s="24"/>
      <c r="G32" s="25"/>
    </row>
    <row r="33" customHeight="1" spans="1:7">
      <c r="A33" s="31" t="s">
        <v>36</v>
      </c>
      <c r="B33" s="32">
        <v>44895</v>
      </c>
      <c r="C33" s="32"/>
      <c r="D33" s="33" t="s">
        <v>37</v>
      </c>
      <c r="E33" s="32">
        <v>45260</v>
      </c>
      <c r="F33" s="32"/>
      <c r="G33" s="34"/>
    </row>
    <row r="34" customHeight="1" spans="1:7">
      <c r="A34" s="35" t="s">
        <v>38</v>
      </c>
      <c r="B34" s="36" t="s">
        <v>39</v>
      </c>
      <c r="C34" s="36"/>
      <c r="D34" s="37" t="s">
        <v>40</v>
      </c>
      <c r="E34" s="36" t="s">
        <v>41</v>
      </c>
      <c r="F34" s="36"/>
      <c r="G34" s="38"/>
    </row>
  </sheetData>
  <mergeCells count="27">
    <mergeCell ref="J3:L3"/>
    <mergeCell ref="A4:B4"/>
    <mergeCell ref="C4:D4"/>
    <mergeCell ref="F4:G4"/>
    <mergeCell ref="A6:B6"/>
    <mergeCell ref="C6:D6"/>
    <mergeCell ref="F6:G6"/>
    <mergeCell ref="A7:B7"/>
    <mergeCell ref="C7:D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A11:B11"/>
    <mergeCell ref="C11:D11"/>
    <mergeCell ref="F11:G11"/>
    <mergeCell ref="A15:A16"/>
    <mergeCell ref="A17:A18"/>
    <mergeCell ref="A19:A20"/>
    <mergeCell ref="I3:I4"/>
    <mergeCell ref="I1:L2"/>
    <mergeCell ref="A1:G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制作程序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马康</dc:creator>
  <cp:lastModifiedBy>Mark</cp:lastModifiedBy>
  <dcterms:created xsi:type="dcterms:W3CDTF">2015-06-05T18:17:00Z</dcterms:created>
  <cp:lastPrinted>2022-11-30T10:21:00Z</cp:lastPrinted>
  <dcterms:modified xsi:type="dcterms:W3CDTF">2024-03-04T09:28:15Z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D33FD4F6B54F414AB07301BC71DDB1E5_12</vt:lpwstr>
  </property>
  <property fmtid="{D5CDD505-2E9C-101B-9397-08002B2CF9AE}" pid="3" name="KSOProductBuildVer">
    <vt:lpwstr>2052-12.1.0.16399</vt:lpwstr>
  </property>
</Properties>
</file>